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305" windowWidth="26820" windowHeight="11685"/>
  </bookViews>
  <sheets>
    <sheet name="5P1 Tech Prep Gender 2013" sheetId="14" r:id="rId1"/>
  </sheets>
  <calcPr calcId="125725"/>
</workbook>
</file>

<file path=xl/calcChain.xml><?xml version="1.0" encoding="utf-8"?>
<calcChain xmlns="http://schemas.openxmlformats.org/spreadsheetml/2006/main">
  <c r="G27" i="14"/>
  <c r="G25"/>
  <c r="G24"/>
  <c r="G23"/>
  <c r="G22"/>
  <c r="G21"/>
  <c r="G20"/>
  <c r="G19"/>
  <c r="G18"/>
  <c r="G17"/>
  <c r="G16"/>
  <c r="G15"/>
  <c r="G14"/>
  <c r="G13"/>
  <c r="G12"/>
  <c r="N28"/>
  <c r="N27"/>
  <c r="N25"/>
  <c r="N24"/>
  <c r="N23"/>
  <c r="N22"/>
  <c r="N21"/>
  <c r="N20"/>
  <c r="N19"/>
  <c r="N18"/>
  <c r="N17"/>
  <c r="N16"/>
  <c r="N15"/>
  <c r="N14"/>
  <c r="N13"/>
  <c r="N12"/>
  <c r="S30"/>
  <c r="Q30"/>
  <c r="S29"/>
  <c r="Q29"/>
  <c r="S28"/>
  <c r="Q28"/>
  <c r="S27"/>
  <c r="Q27"/>
  <c r="S25"/>
  <c r="Q25"/>
  <c r="S24"/>
  <c r="U24" s="1"/>
  <c r="Q24"/>
  <c r="S23"/>
  <c r="U23" s="1"/>
  <c r="Q23"/>
  <c r="S22"/>
  <c r="Q22"/>
  <c r="S21"/>
  <c r="Q21"/>
  <c r="S20"/>
  <c r="Q20"/>
  <c r="S19"/>
  <c r="Q19"/>
  <c r="S18"/>
  <c r="U18" s="1"/>
  <c r="Q18"/>
  <c r="S17"/>
  <c r="Q17"/>
  <c r="S16"/>
  <c r="U16" s="1"/>
  <c r="Q16"/>
  <c r="S15"/>
  <c r="U15" s="1"/>
  <c r="Q15"/>
  <c r="S14"/>
  <c r="U14" s="1"/>
  <c r="Q14"/>
  <c r="S13"/>
  <c r="Q13"/>
  <c r="S12"/>
  <c r="U12" s="1"/>
  <c r="Q12"/>
  <c r="U20" l="1"/>
  <c r="U28"/>
  <c r="U30"/>
  <c r="U25"/>
  <c r="U17"/>
  <c r="U19"/>
  <c r="U22"/>
  <c r="U27"/>
  <c r="U29"/>
  <c r="U13"/>
  <c r="U21"/>
  <c r="S61"/>
  <c r="Q61"/>
  <c r="S59"/>
  <c r="Q59"/>
  <c r="S58"/>
  <c r="Q58"/>
  <c r="S57"/>
  <c r="Q57"/>
  <c r="S56"/>
  <c r="Q56"/>
  <c r="S55"/>
  <c r="Q55"/>
  <c r="S54"/>
  <c r="Q54"/>
  <c r="S53"/>
  <c r="Q53"/>
  <c r="S52"/>
  <c r="Q52"/>
  <c r="S51"/>
  <c r="Q51"/>
  <c r="S50"/>
  <c r="Q50"/>
  <c r="S49"/>
  <c r="Q49"/>
  <c r="S48"/>
  <c r="Q48"/>
  <c r="S47"/>
  <c r="Q47"/>
  <c r="S46"/>
  <c r="Q46"/>
  <c r="S45"/>
  <c r="Q45"/>
  <c r="S44"/>
  <c r="Q44"/>
  <c r="S43"/>
  <c r="Q43"/>
  <c r="S42"/>
  <c r="Q42"/>
  <c r="S41"/>
  <c r="Q41"/>
  <c r="S40"/>
  <c r="Q40"/>
  <c r="S39"/>
  <c r="Q39"/>
  <c r="S38"/>
  <c r="Q38"/>
  <c r="S37"/>
  <c r="Q37"/>
  <c r="S36"/>
  <c r="Q36"/>
  <c r="S35"/>
  <c r="Q35"/>
  <c r="S34"/>
  <c r="Q34"/>
  <c r="S33"/>
  <c r="Q33"/>
  <c r="S32"/>
  <c r="Q32"/>
  <c r="S31"/>
  <c r="Q31"/>
  <c r="S10"/>
  <c r="Q10"/>
  <c r="U51" l="1"/>
  <c r="U53"/>
  <c r="U55"/>
  <c r="U59"/>
  <c r="U32"/>
  <c r="U34"/>
  <c r="U36"/>
  <c r="U38"/>
  <c r="U44"/>
  <c r="U46"/>
  <c r="U50"/>
  <c r="U10"/>
  <c r="U37"/>
  <c r="U41"/>
  <c r="U45"/>
  <c r="U52"/>
  <c r="U54"/>
  <c r="U61"/>
  <c r="U48"/>
  <c r="U31"/>
  <c r="U58"/>
  <c r="U42"/>
  <c r="U39"/>
  <c r="U33"/>
  <c r="U35"/>
  <c r="U40"/>
  <c r="U47"/>
  <c r="U49"/>
  <c r="U56"/>
  <c r="U43"/>
  <c r="U57"/>
  <c r="N6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10"/>
  <c r="G6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10"/>
</calcChain>
</file>

<file path=xl/sharedStrings.xml><?xml version="1.0" encoding="utf-8"?>
<sst xmlns="http://schemas.openxmlformats.org/spreadsheetml/2006/main" count="111" uniqueCount="83">
  <si>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</si>
  <si>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</si>
  <si>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</si>
  <si>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</si>
  <si>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</si>
  <si>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</si>
  <si>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</si>
  <si>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</si>
  <si>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</si>
  <si>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</si>
  <si>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</si>
  <si>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</si>
  <si>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</si>
  <si>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</si>
  <si>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</si>
  <si>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</si>
  <si>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</si>
  <si>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</si>
  <si>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</si>
  <si>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</si>
  <si>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</si>
  <si>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</si>
  <si>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</si>
  <si>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</si>
  <si>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</si>
  <si>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</si>
  <si>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</si>
  <si>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</si>
  <si>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</si>
  <si>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</si>
  <si>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</si>
  <si>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</si>
  <si>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</si>
  <si>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</si>
  <si>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</si>
  <si>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</si>
  <si>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</si>
  <si>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</si>
  <si>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</si>
  <si>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</si>
  <si>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</si>
  <si>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</si>
  <si>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</si>
  <si>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</si>
  <si>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</si>
  <si>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</si>
  <si>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</si>
  <si>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</si>
  <si>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</si>
  <si>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</si>
  <si>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</si>
  <si>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</si>
  <si>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</si>
  <si>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</si>
  <si>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</si>
  <si>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</si>
  <si>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</si>
  <si>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</si>
  <si>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</si>
  <si>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</si>
  <si>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</si>
  <si>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</si>
  <si>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</si>
  <si>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</si>
  <si>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Tech Prep Students by Gender</t>
  </si>
  <si>
    <t>Program Year:  2012 - 2013</t>
  </si>
  <si>
    <t>(7)</t>
  </si>
  <si>
    <t>(31)</t>
  </si>
  <si>
    <t>(22.58%)</t>
  </si>
  <si>
    <t>(15.72%)</t>
  </si>
  <si>
    <t>(159)</t>
  </si>
  <si>
    <t>(25)</t>
  </si>
  <si>
    <t>(0)</t>
  </si>
  <si>
    <t>(16)</t>
  </si>
  <si>
    <t>(0.00%)</t>
  </si>
  <si>
    <t>(15)</t>
  </si>
  <si>
    <t>(46.67%)</t>
  </si>
  <si>
    <t>(51.06%)</t>
  </si>
  <si>
    <t>(47)</t>
  </si>
  <si>
    <t>(24)</t>
  </si>
  <si>
    <t>(0.89%)</t>
  </si>
  <si>
    <t>(112)</t>
  </si>
  <si>
    <t>(1)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</si>
</sst>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>
      <c r="A1" s="2" t="s">
        <v>42</v>
      </c>
      <c r="B1" s="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2" t="s">
        <v>61</v>
      </c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2" t="s">
        <v>64</v>
      </c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2" t="s">
        <v>65</v>
      </c>
      <c r="B4" s="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2"/>
      <c r="B5" s="3"/>
      <c r="C5" s="8"/>
      <c r="D5" s="8"/>
      <c r="E5" s="8"/>
      <c r="F5" s="8"/>
      <c r="G5" s="8"/>
      <c r="H5" s="8"/>
      <c r="I5" s="8"/>
      <c r="P5" s="8"/>
    </row>
    <row r="6" spans="1:22">
      <c r="A6" s="2"/>
      <c r="B6" s="3"/>
      <c r="C6" s="8" t="s">
        <v>40</v>
      </c>
      <c r="D6" s="8"/>
      <c r="E6" s="8"/>
      <c r="F6" s="8"/>
      <c r="G6" s="8"/>
      <c r="H6" s="8"/>
      <c r="I6" s="8" t="s">
        <v>46</v>
      </c>
      <c r="J6" s="8" t="s">
        <v>39</v>
      </c>
      <c r="K6" s="8"/>
      <c r="L6" s="8"/>
      <c r="M6" s="8"/>
      <c r="N6" s="8"/>
      <c r="O6" s="8"/>
      <c r="P6" s="8" t="s">
        <v>46</v>
      </c>
      <c r="Q6" s="8" t="s">
        <v>41</v>
      </c>
      <c r="R6" s="8"/>
      <c r="S6" s="8"/>
      <c r="T6" s="8"/>
      <c r="U6" s="8"/>
      <c r="V6" s="8"/>
    </row>
    <row r="7" spans="1:22">
      <c r="A7" s="2"/>
      <c r="B7" s="3"/>
      <c r="C7" s="8"/>
      <c r="D7" s="8"/>
      <c r="E7" s="8"/>
      <c r="F7" s="8"/>
      <c r="G7" s="10" t="s">
        <v>62</v>
      </c>
      <c r="H7" s="9"/>
      <c r="I7" s="10" t="s">
        <v>46</v>
      </c>
      <c r="J7" s="8" t="s">
        <v>46</v>
      </c>
      <c r="K7" s="8"/>
      <c r="L7" s="8"/>
      <c r="M7" s="8"/>
      <c r="N7" s="10" t="s">
        <v>62</v>
      </c>
      <c r="O7" s="9"/>
      <c r="P7" s="10" t="s">
        <v>46</v>
      </c>
      <c r="Q7" s="8" t="s">
        <v>46</v>
      </c>
      <c r="R7" s="8"/>
      <c r="S7" s="8"/>
      <c r="T7" s="8"/>
      <c r="U7" s="10" t="s">
        <v>62</v>
      </c>
      <c r="V7" s="9"/>
    </row>
    <row r="8" spans="1:22">
      <c r="A8" s="4" t="s">
        <v>43</v>
      </c>
      <c r="B8" s="4" t="s">
        <v>44</v>
      </c>
      <c r="C8" s="9" t="s">
        <v>1</v>
      </c>
      <c r="D8" s="9"/>
      <c r="E8" s="9" t="s">
        <v>0</v>
      </c>
      <c r="F8" s="9"/>
      <c r="G8" s="9" t="s">
        <v>63</v>
      </c>
      <c r="H8" s="9"/>
      <c r="I8" s="10" t="s">
        <v>46</v>
      </c>
      <c r="J8" s="9" t="s">
        <v>1</v>
      </c>
      <c r="K8" s="9"/>
      <c r="L8" s="9" t="s">
        <v>0</v>
      </c>
      <c r="M8" s="9"/>
      <c r="N8" s="9" t="s">
        <v>63</v>
      </c>
      <c r="O8" s="9"/>
      <c r="P8" s="10" t="s">
        <v>46</v>
      </c>
      <c r="Q8" s="9" t="s">
        <v>1</v>
      </c>
      <c r="R8" s="9"/>
      <c r="S8" s="9" t="s">
        <v>0</v>
      </c>
      <c r="T8" s="9"/>
      <c r="U8" s="9" t="s">
        <v>63</v>
      </c>
      <c r="V8" s="9"/>
    </row>
    <row r="10" spans="1:22">
      <c r="A10" s="6">
        <v>503</v>
      </c>
      <c r="B10" s="5" t="s">
        <v>4</v>
      </c>
      <c r="C10" s="11">
        <v>31</v>
      </c>
      <c r="D10" s="11"/>
      <c r="E10" s="11">
        <v>89</v>
      </c>
      <c r="F10" s="14"/>
      <c r="G10" s="15">
        <f>IF(E10=0,"--",C10/E10)</f>
        <v>0.34831460674157305</v>
      </c>
      <c r="J10" s="11">
        <v>6</v>
      </c>
      <c r="K10" s="11"/>
      <c r="L10" s="11">
        <v>81</v>
      </c>
      <c r="M10" s="14"/>
      <c r="N10" s="15">
        <f>IF(L10=0,"--",J10/L10)</f>
        <v>7.407407407407407E-2</v>
      </c>
      <c r="Q10" s="11">
        <f>J10+C10</f>
        <v>37</v>
      </c>
      <c r="R10" s="11"/>
      <c r="S10" s="11">
        <f>L10+E10</f>
        <v>170</v>
      </c>
      <c r="T10" s="14"/>
      <c r="U10" s="15">
        <f>IF(S10=0,"--",Q10/S10)</f>
        <v>0.21764705882352942</v>
      </c>
    </row>
    <row r="11" spans="1:22">
      <c r="A11" s="6">
        <v>508</v>
      </c>
      <c r="B11" s="5" t="s">
        <v>45</v>
      </c>
      <c r="C11" s="12" t="s">
        <v>72</v>
      </c>
      <c r="D11" s="11"/>
      <c r="E11" s="12" t="s">
        <v>73</v>
      </c>
      <c r="F11" s="14"/>
      <c r="G11" s="19" t="s">
        <v>74</v>
      </c>
      <c r="I11" s="14"/>
      <c r="J11" s="12" t="s">
        <v>66</v>
      </c>
      <c r="K11" s="11"/>
      <c r="L11" s="12" t="s">
        <v>75</v>
      </c>
      <c r="M11" s="14"/>
      <c r="N11" s="19" t="s">
        <v>76</v>
      </c>
      <c r="P11" s="14"/>
      <c r="Q11" s="12" t="s">
        <v>66</v>
      </c>
      <c r="R11" s="11"/>
      <c r="S11" s="12" t="s">
        <v>67</v>
      </c>
      <c r="T11" s="14"/>
      <c r="U11" s="19" t="s">
        <v>68</v>
      </c>
    </row>
    <row r="12" spans="1:22">
      <c r="A12" s="6" t="s">
        <v>46</v>
      </c>
      <c r="B12" s="5" t="s">
        <v>47</v>
      </c>
      <c r="C12" s="11">
        <v>0</v>
      </c>
      <c r="D12" s="11"/>
      <c r="E12" s="11">
        <v>4</v>
      </c>
      <c r="F12" s="14"/>
      <c r="G12" s="15">
        <f t="shared" ref="G12:G27" si="0">IF(E12=0,"--",C12/E12)</f>
        <v>0</v>
      </c>
      <c r="J12" s="11">
        <v>2</v>
      </c>
      <c r="K12" s="11"/>
      <c r="L12" s="11">
        <v>4</v>
      </c>
      <c r="M12" s="14"/>
      <c r="N12" s="15">
        <f t="shared" ref="N12:N28" si="1">IF(L12=0,"--",J12/L12)</f>
        <v>0.5</v>
      </c>
      <c r="Q12" s="11">
        <f t="shared" ref="Q12:Q30" si="2">J12+C12</f>
        <v>2</v>
      </c>
      <c r="R12" s="11"/>
      <c r="S12" s="11">
        <f t="shared" ref="S12:S30" si="3">L12+E12</f>
        <v>8</v>
      </c>
      <c r="T12" s="14"/>
      <c r="U12" s="15">
        <f t="shared" ref="U12:U30" si="4">IF(S12=0,"--",Q12/S12)</f>
        <v>0.25</v>
      </c>
    </row>
    <row r="13" spans="1:22">
      <c r="A13" s="6" t="s">
        <v>46</v>
      </c>
      <c r="B13" s="5" t="s">
        <v>48</v>
      </c>
      <c r="C13" s="11">
        <v>0</v>
      </c>
      <c r="D13" s="11"/>
      <c r="E13" s="11">
        <v>4</v>
      </c>
      <c r="F13" s="14"/>
      <c r="G13" s="15">
        <f t="shared" si="0"/>
        <v>0</v>
      </c>
      <c r="J13" s="11">
        <v>5</v>
      </c>
      <c r="K13" s="11"/>
      <c r="L13" s="11">
        <v>6</v>
      </c>
      <c r="M13" s="14"/>
      <c r="N13" s="15">
        <f t="shared" si="1"/>
        <v>0.83333333333333337</v>
      </c>
      <c r="Q13" s="11">
        <f t="shared" si="2"/>
        <v>5</v>
      </c>
      <c r="R13" s="11"/>
      <c r="S13" s="11">
        <f t="shared" si="3"/>
        <v>10</v>
      </c>
      <c r="T13" s="14"/>
      <c r="U13" s="15">
        <f t="shared" si="4"/>
        <v>0.5</v>
      </c>
    </row>
    <row r="14" spans="1:22">
      <c r="A14" s="6" t="s">
        <v>46</v>
      </c>
      <c r="B14" s="5" t="s">
        <v>49</v>
      </c>
      <c r="C14" s="11">
        <v>0</v>
      </c>
      <c r="D14" s="11"/>
      <c r="E14" s="11">
        <v>0</v>
      </c>
      <c r="F14" s="14"/>
      <c r="G14" s="15" t="str">
        <f t="shared" si="0"/>
        <v>--</v>
      </c>
      <c r="J14" s="11">
        <v>0</v>
      </c>
      <c r="K14" s="11"/>
      <c r="L14" s="11">
        <v>1</v>
      </c>
      <c r="M14" s="14"/>
      <c r="N14" s="15">
        <f t="shared" si="1"/>
        <v>0</v>
      </c>
      <c r="Q14" s="11">
        <f t="shared" si="2"/>
        <v>0</v>
      </c>
      <c r="R14" s="11"/>
      <c r="S14" s="11">
        <f t="shared" si="3"/>
        <v>1</v>
      </c>
      <c r="T14" s="14"/>
      <c r="U14" s="15">
        <f t="shared" si="4"/>
        <v>0</v>
      </c>
    </row>
    <row r="15" spans="1:22">
      <c r="A15" s="6" t="s">
        <v>46</v>
      </c>
      <c r="B15" s="5" t="s">
        <v>50</v>
      </c>
      <c r="C15" s="11">
        <v>0</v>
      </c>
      <c r="D15" s="11"/>
      <c r="E15" s="11">
        <v>0</v>
      </c>
      <c r="F15" s="14"/>
      <c r="G15" s="15" t="str">
        <f t="shared" si="0"/>
        <v>--</v>
      </c>
      <c r="J15" s="11">
        <v>0</v>
      </c>
      <c r="K15" s="11"/>
      <c r="L15" s="11">
        <v>1</v>
      </c>
      <c r="M15" s="14"/>
      <c r="N15" s="15">
        <f t="shared" si="1"/>
        <v>0</v>
      </c>
      <c r="Q15" s="11">
        <f t="shared" si="2"/>
        <v>0</v>
      </c>
      <c r="R15" s="11"/>
      <c r="S15" s="11">
        <f t="shared" si="3"/>
        <v>1</v>
      </c>
      <c r="T15" s="14"/>
      <c r="U15" s="15">
        <f t="shared" si="4"/>
        <v>0</v>
      </c>
    </row>
    <row r="16" spans="1:22">
      <c r="A16" s="6" t="s">
        <v>46</v>
      </c>
      <c r="B16" s="5" t="s">
        <v>51</v>
      </c>
      <c r="C16" s="11">
        <v>0</v>
      </c>
      <c r="D16" s="11"/>
      <c r="E16" s="11">
        <v>6</v>
      </c>
      <c r="F16" s="14"/>
      <c r="G16" s="15">
        <f t="shared" si="0"/>
        <v>0</v>
      </c>
      <c r="J16" s="11">
        <v>0</v>
      </c>
      <c r="K16" s="11"/>
      <c r="L16" s="11">
        <v>2</v>
      </c>
      <c r="M16" s="14"/>
      <c r="N16" s="15">
        <f t="shared" si="1"/>
        <v>0</v>
      </c>
      <c r="Q16" s="11">
        <f t="shared" si="2"/>
        <v>0</v>
      </c>
      <c r="R16" s="11"/>
      <c r="S16" s="11">
        <f t="shared" si="3"/>
        <v>8</v>
      </c>
      <c r="T16" s="14"/>
      <c r="U16" s="15">
        <f t="shared" si="4"/>
        <v>0</v>
      </c>
    </row>
    <row r="17" spans="1:21">
      <c r="A17" s="6" t="s">
        <v>46</v>
      </c>
      <c r="B17" s="5" t="s">
        <v>52</v>
      </c>
      <c r="C17" s="11">
        <v>0</v>
      </c>
      <c r="D17" s="11"/>
      <c r="E17" s="11">
        <v>1</v>
      </c>
      <c r="F17" s="14"/>
      <c r="G17" s="15">
        <f t="shared" si="0"/>
        <v>0</v>
      </c>
      <c r="J17" s="11">
        <v>0</v>
      </c>
      <c r="K17" s="11"/>
      <c r="L17" s="11">
        <v>0</v>
      </c>
      <c r="M17" s="14"/>
      <c r="N17" s="15" t="str">
        <f t="shared" si="1"/>
        <v>--</v>
      </c>
      <c r="Q17" s="11">
        <f t="shared" si="2"/>
        <v>0</v>
      </c>
      <c r="R17" s="11"/>
      <c r="S17" s="11">
        <f t="shared" si="3"/>
        <v>1</v>
      </c>
      <c r="T17" s="14"/>
      <c r="U17" s="15">
        <f t="shared" si="4"/>
        <v>0</v>
      </c>
    </row>
    <row r="18" spans="1:21">
      <c r="A18" s="6" t="s">
        <v>46</v>
      </c>
      <c r="B18" s="5" t="s">
        <v>53</v>
      </c>
      <c r="C18" s="11">
        <v>0</v>
      </c>
      <c r="D18" s="11"/>
      <c r="E18" s="11">
        <v>1</v>
      </c>
      <c r="F18" s="14"/>
      <c r="G18" s="15">
        <f t="shared" si="0"/>
        <v>0</v>
      </c>
      <c r="J18" s="11">
        <v>0</v>
      </c>
      <c r="K18" s="11"/>
      <c r="L18" s="11">
        <v>1</v>
      </c>
      <c r="M18" s="14"/>
      <c r="N18" s="15">
        <f t="shared" si="1"/>
        <v>0</v>
      </c>
      <c r="Q18" s="11">
        <f t="shared" si="2"/>
        <v>0</v>
      </c>
      <c r="R18" s="11"/>
      <c r="S18" s="11">
        <f t="shared" si="3"/>
        <v>2</v>
      </c>
      <c r="T18" s="14"/>
      <c r="U18" s="15">
        <f t="shared" si="4"/>
        <v>0</v>
      </c>
    </row>
    <row r="19" spans="1:21">
      <c r="A19" s="6">
        <v>507</v>
      </c>
      <c r="B19" s="5" t="s">
        <v>8</v>
      </c>
      <c r="C19" s="11">
        <v>4</v>
      </c>
      <c r="D19" s="11"/>
      <c r="E19" s="11">
        <v>44</v>
      </c>
      <c r="F19" s="14"/>
      <c r="G19" s="15">
        <f t="shared" si="0"/>
        <v>9.0909090909090912E-2</v>
      </c>
      <c r="J19" s="11">
        <v>6</v>
      </c>
      <c r="K19" s="11"/>
      <c r="L19" s="11">
        <v>11</v>
      </c>
      <c r="M19" s="14"/>
      <c r="N19" s="15">
        <f t="shared" si="1"/>
        <v>0.54545454545454541</v>
      </c>
      <c r="Q19" s="11">
        <f t="shared" si="2"/>
        <v>10</v>
      </c>
      <c r="R19" s="11"/>
      <c r="S19" s="11">
        <f t="shared" si="3"/>
        <v>55</v>
      </c>
      <c r="T19" s="14"/>
      <c r="U19" s="15">
        <f t="shared" si="4"/>
        <v>0.18181818181818182</v>
      </c>
    </row>
    <row r="20" spans="1:21">
      <c r="A20" s="6">
        <v>502</v>
      </c>
      <c r="B20" s="5" t="s">
        <v>3</v>
      </c>
      <c r="C20" s="11">
        <v>61</v>
      </c>
      <c r="D20" s="11"/>
      <c r="E20" s="11">
        <v>300</v>
      </c>
      <c r="F20" s="14"/>
      <c r="G20" s="15">
        <f t="shared" si="0"/>
        <v>0.20333333333333334</v>
      </c>
      <c r="J20" s="11">
        <v>53</v>
      </c>
      <c r="K20" s="11"/>
      <c r="L20" s="11">
        <v>181</v>
      </c>
      <c r="M20" s="14"/>
      <c r="N20" s="15">
        <f t="shared" si="1"/>
        <v>0.29281767955801102</v>
      </c>
      <c r="Q20" s="11">
        <f t="shared" si="2"/>
        <v>114</v>
      </c>
      <c r="R20" s="11"/>
      <c r="S20" s="11">
        <f t="shared" si="3"/>
        <v>481</v>
      </c>
      <c r="T20" s="14"/>
      <c r="U20" s="15">
        <f t="shared" si="4"/>
        <v>0.23700623700623702</v>
      </c>
    </row>
    <row r="21" spans="1:21">
      <c r="A21" s="6">
        <v>509</v>
      </c>
      <c r="B21" s="5" t="s">
        <v>9</v>
      </c>
      <c r="C21" s="11">
        <v>9</v>
      </c>
      <c r="D21" s="11"/>
      <c r="E21" s="11">
        <v>165</v>
      </c>
      <c r="F21" s="14"/>
      <c r="G21" s="15">
        <f t="shared" si="0"/>
        <v>5.4545454545454543E-2</v>
      </c>
      <c r="J21" s="11">
        <v>34</v>
      </c>
      <c r="K21" s="11"/>
      <c r="L21" s="11">
        <v>76</v>
      </c>
      <c r="M21" s="14"/>
      <c r="N21" s="15">
        <f t="shared" si="1"/>
        <v>0.44736842105263158</v>
      </c>
      <c r="Q21" s="11">
        <f t="shared" si="2"/>
        <v>43</v>
      </c>
      <c r="R21" s="11"/>
      <c r="S21" s="11">
        <f t="shared" si="3"/>
        <v>241</v>
      </c>
      <c r="T21" s="14"/>
      <c r="U21" s="15">
        <f t="shared" si="4"/>
        <v>0.17842323651452283</v>
      </c>
    </row>
    <row r="22" spans="1:21">
      <c r="A22" s="6">
        <v>512</v>
      </c>
      <c r="B22" s="5" t="s">
        <v>12</v>
      </c>
      <c r="C22" s="11">
        <v>15</v>
      </c>
      <c r="D22" s="11"/>
      <c r="E22" s="11">
        <v>132</v>
      </c>
      <c r="F22" s="14"/>
      <c r="G22" s="15">
        <f t="shared" si="0"/>
        <v>0.11363636363636363</v>
      </c>
      <c r="J22" s="11">
        <v>25</v>
      </c>
      <c r="K22" s="11"/>
      <c r="L22" s="11">
        <v>80</v>
      </c>
      <c r="M22" s="14"/>
      <c r="N22" s="15">
        <f t="shared" si="1"/>
        <v>0.3125</v>
      </c>
      <c r="Q22" s="11">
        <f t="shared" si="2"/>
        <v>40</v>
      </c>
      <c r="R22" s="11"/>
      <c r="S22" s="11">
        <f t="shared" si="3"/>
        <v>212</v>
      </c>
      <c r="T22" s="14"/>
      <c r="U22" s="15">
        <f t="shared" si="4"/>
        <v>0.18867924528301888</v>
      </c>
    </row>
    <row r="23" spans="1:21">
      <c r="A23" s="6">
        <v>540</v>
      </c>
      <c r="B23" s="5" t="s">
        <v>38</v>
      </c>
      <c r="C23" s="11">
        <v>0</v>
      </c>
      <c r="D23" s="11"/>
      <c r="E23" s="11">
        <v>17</v>
      </c>
      <c r="F23" s="14"/>
      <c r="G23" s="15">
        <f t="shared" si="0"/>
        <v>0</v>
      </c>
      <c r="J23" s="11">
        <v>1</v>
      </c>
      <c r="K23" s="11"/>
      <c r="L23" s="11">
        <v>7</v>
      </c>
      <c r="M23" s="14"/>
      <c r="N23" s="15">
        <f t="shared" si="1"/>
        <v>0.14285714285714285</v>
      </c>
      <c r="Q23" s="11">
        <f t="shared" si="2"/>
        <v>1</v>
      </c>
      <c r="R23" s="11"/>
      <c r="S23" s="11">
        <f t="shared" si="3"/>
        <v>24</v>
      </c>
      <c r="T23" s="14"/>
      <c r="U23" s="15">
        <f t="shared" si="4"/>
        <v>4.1666666666666664E-2</v>
      </c>
    </row>
    <row r="24" spans="1:21">
      <c r="A24" s="6">
        <v>519</v>
      </c>
      <c r="B24" s="5" t="s">
        <v>19</v>
      </c>
      <c r="C24" s="11">
        <v>0</v>
      </c>
      <c r="D24" s="11"/>
      <c r="E24" s="11">
        <v>18</v>
      </c>
      <c r="F24" s="14"/>
      <c r="G24" s="15">
        <f t="shared" si="0"/>
        <v>0</v>
      </c>
      <c r="J24" s="11">
        <v>3</v>
      </c>
      <c r="K24" s="11"/>
      <c r="L24" s="11">
        <v>10</v>
      </c>
      <c r="M24" s="14"/>
      <c r="N24" s="15">
        <f t="shared" si="1"/>
        <v>0.3</v>
      </c>
      <c r="Q24" s="11">
        <f t="shared" si="2"/>
        <v>3</v>
      </c>
      <c r="R24" s="11"/>
      <c r="S24" s="11">
        <f t="shared" si="3"/>
        <v>28</v>
      </c>
      <c r="T24" s="14"/>
      <c r="U24" s="15">
        <f t="shared" si="4"/>
        <v>0.10714285714285714</v>
      </c>
    </row>
    <row r="25" spans="1:21">
      <c r="A25" s="6">
        <v>514</v>
      </c>
      <c r="B25" s="5" t="s">
        <v>14</v>
      </c>
      <c r="C25" s="11">
        <v>1</v>
      </c>
      <c r="D25" s="11"/>
      <c r="E25" s="11">
        <v>112</v>
      </c>
      <c r="F25" s="14"/>
      <c r="G25" s="15">
        <f t="shared" si="0"/>
        <v>8.9285714285714281E-3</v>
      </c>
      <c r="J25" s="11">
        <v>8</v>
      </c>
      <c r="K25" s="11"/>
      <c r="L25" s="11">
        <v>37</v>
      </c>
      <c r="M25" s="14"/>
      <c r="N25" s="15">
        <f t="shared" si="1"/>
        <v>0.21621621621621623</v>
      </c>
      <c r="Q25" s="11">
        <f t="shared" si="2"/>
        <v>9</v>
      </c>
      <c r="R25" s="11"/>
      <c r="S25" s="11">
        <f t="shared" si="3"/>
        <v>149</v>
      </c>
      <c r="T25" s="14"/>
      <c r="U25" s="15">
        <f t="shared" si="4"/>
        <v>6.0402684563758392E-2</v>
      </c>
    </row>
    <row r="26" spans="1:21">
      <c r="A26" s="6">
        <v>529</v>
      </c>
      <c r="B26" s="5" t="s">
        <v>54</v>
      </c>
      <c r="C26" s="12" t="s">
        <v>82</v>
      </c>
      <c r="D26" s="11"/>
      <c r="E26" s="12" t="s">
        <v>81</v>
      </c>
      <c r="F26" s="14"/>
      <c r="G26" s="19" t="s">
        <v>80</v>
      </c>
      <c r="I26" s="14"/>
      <c r="J26" s="12" t="s">
        <v>79</v>
      </c>
      <c r="K26" s="11"/>
      <c r="L26" s="12" t="s">
        <v>78</v>
      </c>
      <c r="M26" s="14"/>
      <c r="N26" s="19" t="s">
        <v>77</v>
      </c>
      <c r="P26" s="14"/>
      <c r="Q26" s="12" t="s">
        <v>71</v>
      </c>
      <c r="R26" s="11"/>
      <c r="S26" s="12" t="s">
        <v>70</v>
      </c>
      <c r="T26" s="14"/>
      <c r="U26" s="19" t="s">
        <v>69</v>
      </c>
    </row>
    <row r="27" spans="1:21">
      <c r="A27" s="6" t="s">
        <v>46</v>
      </c>
      <c r="B27" s="5" t="s">
        <v>55</v>
      </c>
      <c r="C27" s="11">
        <v>0</v>
      </c>
      <c r="D27" s="11"/>
      <c r="E27" s="11">
        <v>11</v>
      </c>
      <c r="F27" s="14"/>
      <c r="G27" s="15">
        <f t="shared" si="0"/>
        <v>0</v>
      </c>
      <c r="J27" s="11">
        <v>0</v>
      </c>
      <c r="K27" s="11"/>
      <c r="L27" s="11">
        <v>3</v>
      </c>
      <c r="M27" s="14"/>
      <c r="N27" s="15">
        <f t="shared" si="1"/>
        <v>0</v>
      </c>
      <c r="Q27" s="11">
        <f t="shared" si="2"/>
        <v>0</v>
      </c>
      <c r="R27" s="11"/>
      <c r="S27" s="11">
        <f t="shared" si="3"/>
        <v>14</v>
      </c>
      <c r="T27" s="14"/>
      <c r="U27" s="15">
        <f t="shared" si="4"/>
        <v>0</v>
      </c>
    </row>
    <row r="28" spans="1:21">
      <c r="A28" s="6" t="s">
        <v>46</v>
      </c>
      <c r="B28" s="5" t="s">
        <v>56</v>
      </c>
      <c r="C28" s="11">
        <v>0</v>
      </c>
      <c r="D28" s="11"/>
      <c r="E28" s="11">
        <v>19</v>
      </c>
      <c r="F28" s="14"/>
      <c r="G28" s="15">
        <f t="shared" ref="G28:G61" si="5">IF(E28=0,"--",C28/E28)</f>
        <v>0</v>
      </c>
      <c r="J28" s="11">
        <v>4</v>
      </c>
      <c r="K28" s="11"/>
      <c r="L28" s="11">
        <v>6</v>
      </c>
      <c r="M28" s="14"/>
      <c r="N28" s="15">
        <f t="shared" si="1"/>
        <v>0.66666666666666663</v>
      </c>
      <c r="Q28" s="11">
        <f t="shared" si="2"/>
        <v>4</v>
      </c>
      <c r="R28" s="11"/>
      <c r="S28" s="11">
        <f t="shared" si="3"/>
        <v>25</v>
      </c>
      <c r="T28" s="14"/>
      <c r="U28" s="15">
        <f t="shared" si="4"/>
        <v>0.16</v>
      </c>
    </row>
    <row r="29" spans="1:21">
      <c r="A29" s="6" t="s">
        <v>46</v>
      </c>
      <c r="B29" s="5" t="s">
        <v>57</v>
      </c>
      <c r="C29" s="11">
        <v>0</v>
      </c>
      <c r="D29" s="11"/>
      <c r="E29" s="11">
        <v>17</v>
      </c>
      <c r="F29" s="14"/>
      <c r="G29" s="15">
        <f t="shared" si="5"/>
        <v>0</v>
      </c>
      <c r="J29" s="11">
        <v>2</v>
      </c>
      <c r="K29" s="11"/>
      <c r="L29" s="11">
        <v>14</v>
      </c>
      <c r="M29" s="14"/>
      <c r="N29" s="15">
        <f t="shared" ref="N29:N61" si="6">IF(L29=0,"--",J29/L29)</f>
        <v>0.14285714285714285</v>
      </c>
      <c r="Q29" s="11">
        <f t="shared" si="2"/>
        <v>2</v>
      </c>
      <c r="R29" s="11"/>
      <c r="S29" s="11">
        <f t="shared" si="3"/>
        <v>31</v>
      </c>
      <c r="T29" s="14"/>
      <c r="U29" s="15">
        <f t="shared" si="4"/>
        <v>6.4516129032258063E-2</v>
      </c>
    </row>
    <row r="30" spans="1:21">
      <c r="A30" s="6" t="s">
        <v>46</v>
      </c>
      <c r="B30" s="5" t="s">
        <v>58</v>
      </c>
      <c r="C30" s="11">
        <v>1</v>
      </c>
      <c r="D30" s="11"/>
      <c r="E30" s="11">
        <v>65</v>
      </c>
      <c r="F30" s="14"/>
      <c r="G30" s="15">
        <f t="shared" si="5"/>
        <v>1.5384615384615385E-2</v>
      </c>
      <c r="J30" s="11">
        <v>18</v>
      </c>
      <c r="K30" s="11"/>
      <c r="L30" s="11">
        <v>24</v>
      </c>
      <c r="M30" s="14"/>
      <c r="N30" s="15">
        <f t="shared" si="6"/>
        <v>0.75</v>
      </c>
      <c r="Q30" s="11">
        <f t="shared" si="2"/>
        <v>19</v>
      </c>
      <c r="R30" s="11"/>
      <c r="S30" s="11">
        <f t="shared" si="3"/>
        <v>89</v>
      </c>
      <c r="T30" s="14"/>
      <c r="U30" s="15">
        <f t="shared" si="4"/>
        <v>0.21348314606741572</v>
      </c>
    </row>
    <row r="31" spans="1:21">
      <c r="A31" s="6">
        <v>513</v>
      </c>
      <c r="B31" s="5" t="s">
        <v>13</v>
      </c>
      <c r="C31" s="11">
        <v>1</v>
      </c>
      <c r="D31" s="11"/>
      <c r="E31" s="11">
        <v>54</v>
      </c>
      <c r="F31" s="14"/>
      <c r="G31" s="15">
        <f t="shared" si="5"/>
        <v>1.8518518518518517E-2</v>
      </c>
      <c r="J31" s="11">
        <v>9</v>
      </c>
      <c r="K31" s="11"/>
      <c r="L31" s="11">
        <v>41</v>
      </c>
      <c r="M31" s="14"/>
      <c r="N31" s="15">
        <f t="shared" si="6"/>
        <v>0.21951219512195122</v>
      </c>
      <c r="Q31" s="11">
        <f t="shared" ref="Q31:Q61" si="7">J31+C31</f>
        <v>10</v>
      </c>
      <c r="R31" s="11"/>
      <c r="S31" s="11">
        <f t="shared" ref="S31:S61" si="8">L31+E31</f>
        <v>95</v>
      </c>
      <c r="T31" s="14"/>
      <c r="U31" s="15">
        <f t="shared" ref="U31:U61" si="9">IF(S31=0,"--",Q31/S31)</f>
        <v>0.10526315789473684</v>
      </c>
    </row>
    <row r="32" spans="1:21">
      <c r="A32" s="6">
        <v>525</v>
      </c>
      <c r="B32" s="5" t="s">
        <v>25</v>
      </c>
      <c r="C32" s="11">
        <v>4</v>
      </c>
      <c r="D32" s="11"/>
      <c r="E32" s="11">
        <v>191</v>
      </c>
      <c r="F32" s="14"/>
      <c r="G32" s="15">
        <f t="shared" si="5"/>
        <v>2.0942408376963352E-2</v>
      </c>
      <c r="J32" s="11">
        <v>43</v>
      </c>
      <c r="K32" s="11"/>
      <c r="L32" s="11">
        <v>62</v>
      </c>
      <c r="M32" s="14"/>
      <c r="N32" s="15">
        <f t="shared" si="6"/>
        <v>0.69354838709677424</v>
      </c>
      <c r="Q32" s="11">
        <f t="shared" si="7"/>
        <v>47</v>
      </c>
      <c r="R32" s="11"/>
      <c r="S32" s="11">
        <f t="shared" si="8"/>
        <v>253</v>
      </c>
      <c r="T32" s="14"/>
      <c r="U32" s="15">
        <f t="shared" si="9"/>
        <v>0.1857707509881423</v>
      </c>
    </row>
    <row r="33" spans="1:21">
      <c r="A33" s="6">
        <v>520</v>
      </c>
      <c r="B33" s="5" t="s">
        <v>20</v>
      </c>
      <c r="C33" s="11">
        <v>7</v>
      </c>
      <c r="D33" s="11"/>
      <c r="E33" s="11">
        <v>49</v>
      </c>
      <c r="F33" s="14"/>
      <c r="G33" s="15">
        <f t="shared" si="5"/>
        <v>0.14285714285714285</v>
      </c>
      <c r="J33" s="11">
        <v>6</v>
      </c>
      <c r="K33" s="11"/>
      <c r="L33" s="11">
        <v>20</v>
      </c>
      <c r="M33" s="14"/>
      <c r="N33" s="15">
        <f t="shared" si="6"/>
        <v>0.3</v>
      </c>
      <c r="Q33" s="11">
        <f t="shared" si="7"/>
        <v>13</v>
      </c>
      <c r="R33" s="11"/>
      <c r="S33" s="11">
        <f t="shared" si="8"/>
        <v>69</v>
      </c>
      <c r="T33" s="14"/>
      <c r="U33" s="15">
        <f t="shared" si="9"/>
        <v>0.18840579710144928</v>
      </c>
    </row>
    <row r="34" spans="1:21">
      <c r="A34" s="6">
        <v>501</v>
      </c>
      <c r="B34" s="5" t="s">
        <v>2</v>
      </c>
      <c r="C34" s="11">
        <v>1</v>
      </c>
      <c r="D34" s="11"/>
      <c r="E34" s="11">
        <v>76</v>
      </c>
      <c r="F34" s="14"/>
      <c r="G34" s="15">
        <f t="shared" si="5"/>
        <v>1.3157894736842105E-2</v>
      </c>
      <c r="J34" s="11">
        <v>23</v>
      </c>
      <c r="K34" s="11"/>
      <c r="L34" s="11">
        <v>44</v>
      </c>
      <c r="M34" s="14"/>
      <c r="N34" s="15">
        <f t="shared" si="6"/>
        <v>0.52272727272727271</v>
      </c>
      <c r="Q34" s="11">
        <f t="shared" si="7"/>
        <v>24</v>
      </c>
      <c r="R34" s="11"/>
      <c r="S34" s="11">
        <f t="shared" si="8"/>
        <v>120</v>
      </c>
      <c r="T34" s="14"/>
      <c r="U34" s="15">
        <f t="shared" si="9"/>
        <v>0.2</v>
      </c>
    </row>
    <row r="35" spans="1:21">
      <c r="A35" s="6">
        <v>523</v>
      </c>
      <c r="B35" s="5" t="s">
        <v>23</v>
      </c>
      <c r="C35" s="11">
        <v>1</v>
      </c>
      <c r="D35" s="11"/>
      <c r="E35" s="11">
        <v>45</v>
      </c>
      <c r="F35" s="14"/>
      <c r="G35" s="15">
        <f t="shared" si="5"/>
        <v>2.2222222222222223E-2</v>
      </c>
      <c r="J35" s="11">
        <v>3</v>
      </c>
      <c r="K35" s="11"/>
      <c r="L35" s="11">
        <v>8</v>
      </c>
      <c r="M35" s="14"/>
      <c r="N35" s="15">
        <f t="shared" si="6"/>
        <v>0.375</v>
      </c>
      <c r="Q35" s="11">
        <f t="shared" si="7"/>
        <v>4</v>
      </c>
      <c r="R35" s="11"/>
      <c r="S35" s="11">
        <f t="shared" si="8"/>
        <v>53</v>
      </c>
      <c r="T35" s="14"/>
      <c r="U35" s="15">
        <f t="shared" si="9"/>
        <v>7.5471698113207544E-2</v>
      </c>
    </row>
    <row r="36" spans="1:21">
      <c r="A36" s="6">
        <v>532</v>
      </c>
      <c r="B36" s="5" t="s">
        <v>31</v>
      </c>
      <c r="C36" s="11">
        <v>7</v>
      </c>
      <c r="D36" s="11"/>
      <c r="E36" s="11">
        <v>95</v>
      </c>
      <c r="F36" s="14"/>
      <c r="G36" s="15">
        <f t="shared" si="5"/>
        <v>7.3684210526315783E-2</v>
      </c>
      <c r="J36" s="11">
        <v>6</v>
      </c>
      <c r="K36" s="11"/>
      <c r="L36" s="11">
        <v>39</v>
      </c>
      <c r="M36" s="14"/>
      <c r="N36" s="15">
        <f t="shared" si="6"/>
        <v>0.15384615384615385</v>
      </c>
      <c r="Q36" s="11">
        <f t="shared" si="7"/>
        <v>13</v>
      </c>
      <c r="R36" s="11"/>
      <c r="S36" s="11">
        <f t="shared" si="8"/>
        <v>134</v>
      </c>
      <c r="T36" s="14"/>
      <c r="U36" s="15">
        <f t="shared" si="9"/>
        <v>9.7014925373134331E-2</v>
      </c>
    </row>
    <row r="37" spans="1:21">
      <c r="A37" s="6">
        <v>517</v>
      </c>
      <c r="B37" s="5" t="s">
        <v>17</v>
      </c>
      <c r="C37" s="11">
        <v>5</v>
      </c>
      <c r="D37" s="11"/>
      <c r="E37" s="11">
        <v>122</v>
      </c>
      <c r="F37" s="14"/>
      <c r="G37" s="15">
        <f t="shared" si="5"/>
        <v>4.0983606557377046E-2</v>
      </c>
      <c r="J37" s="11">
        <v>8</v>
      </c>
      <c r="K37" s="11"/>
      <c r="L37" s="11">
        <v>44</v>
      </c>
      <c r="M37" s="14"/>
      <c r="N37" s="15">
        <f t="shared" si="6"/>
        <v>0.18181818181818182</v>
      </c>
      <c r="Q37" s="11">
        <f t="shared" si="7"/>
        <v>13</v>
      </c>
      <c r="R37" s="11"/>
      <c r="S37" s="11">
        <f t="shared" si="8"/>
        <v>166</v>
      </c>
      <c r="T37" s="14"/>
      <c r="U37" s="15">
        <f t="shared" si="9"/>
        <v>7.8313253012048195E-2</v>
      </c>
    </row>
    <row r="38" spans="1:21">
      <c r="A38" s="6">
        <v>536</v>
      </c>
      <c r="B38" s="5" t="s">
        <v>35</v>
      </c>
      <c r="C38" s="11">
        <v>0</v>
      </c>
      <c r="D38" s="11"/>
      <c r="E38" s="11">
        <v>58</v>
      </c>
      <c r="F38" s="14"/>
      <c r="G38" s="15">
        <f t="shared" si="5"/>
        <v>0</v>
      </c>
      <c r="J38" s="11">
        <v>9</v>
      </c>
      <c r="K38" s="11"/>
      <c r="L38" s="11">
        <v>21</v>
      </c>
      <c r="M38" s="14"/>
      <c r="N38" s="15">
        <f t="shared" si="6"/>
        <v>0.42857142857142855</v>
      </c>
      <c r="Q38" s="11">
        <f t="shared" si="7"/>
        <v>9</v>
      </c>
      <c r="R38" s="11"/>
      <c r="S38" s="11">
        <f t="shared" si="8"/>
        <v>79</v>
      </c>
      <c r="T38" s="14"/>
      <c r="U38" s="15">
        <f t="shared" si="9"/>
        <v>0.11392405063291139</v>
      </c>
    </row>
    <row r="39" spans="1:21">
      <c r="A39" s="6">
        <v>526</v>
      </c>
      <c r="B39" s="5" t="s">
        <v>26</v>
      </c>
      <c r="C39" s="11">
        <v>3</v>
      </c>
      <c r="D39" s="11"/>
      <c r="E39" s="11">
        <v>98</v>
      </c>
      <c r="F39" s="14"/>
      <c r="G39" s="15">
        <f t="shared" si="5"/>
        <v>3.0612244897959183E-2</v>
      </c>
      <c r="J39" s="11">
        <v>4</v>
      </c>
      <c r="K39" s="11"/>
      <c r="L39" s="11">
        <v>27</v>
      </c>
      <c r="M39" s="14"/>
      <c r="N39" s="15">
        <f t="shared" si="6"/>
        <v>0.14814814814814814</v>
      </c>
      <c r="Q39" s="11">
        <f t="shared" si="7"/>
        <v>7</v>
      </c>
      <c r="R39" s="11"/>
      <c r="S39" s="11">
        <f t="shared" si="8"/>
        <v>125</v>
      </c>
      <c r="T39" s="14"/>
      <c r="U39" s="15">
        <f t="shared" si="9"/>
        <v>5.6000000000000001E-2</v>
      </c>
    </row>
    <row r="40" spans="1:21">
      <c r="A40" s="6">
        <v>530</v>
      </c>
      <c r="B40" s="5" t="s">
        <v>29</v>
      </c>
      <c r="C40" s="11">
        <v>3</v>
      </c>
      <c r="D40" s="11"/>
      <c r="E40" s="11">
        <v>68</v>
      </c>
      <c r="F40" s="14"/>
      <c r="G40" s="15">
        <f t="shared" si="5"/>
        <v>4.4117647058823532E-2</v>
      </c>
      <c r="J40" s="11">
        <v>10</v>
      </c>
      <c r="K40" s="11"/>
      <c r="L40" s="11">
        <v>43</v>
      </c>
      <c r="M40" s="14"/>
      <c r="N40" s="15">
        <f t="shared" si="6"/>
        <v>0.23255813953488372</v>
      </c>
      <c r="Q40" s="11">
        <f t="shared" si="7"/>
        <v>13</v>
      </c>
      <c r="R40" s="11"/>
      <c r="S40" s="11">
        <f t="shared" si="8"/>
        <v>111</v>
      </c>
      <c r="T40" s="14"/>
      <c r="U40" s="15">
        <f t="shared" si="9"/>
        <v>0.11711711711711711</v>
      </c>
    </row>
    <row r="41" spans="1:21">
      <c r="A41" s="6">
        <v>528</v>
      </c>
      <c r="B41" s="5" t="s">
        <v>28</v>
      </c>
      <c r="C41" s="11">
        <v>4</v>
      </c>
      <c r="D41" s="11"/>
      <c r="E41" s="11">
        <v>70</v>
      </c>
      <c r="F41" s="14"/>
      <c r="G41" s="15">
        <f t="shared" si="5"/>
        <v>5.7142857142857141E-2</v>
      </c>
      <c r="J41" s="11">
        <v>9</v>
      </c>
      <c r="K41" s="11"/>
      <c r="L41" s="11">
        <v>35</v>
      </c>
      <c r="M41" s="14"/>
      <c r="N41" s="15">
        <f t="shared" si="6"/>
        <v>0.25714285714285712</v>
      </c>
      <c r="Q41" s="11">
        <f t="shared" si="7"/>
        <v>13</v>
      </c>
      <c r="R41" s="11"/>
      <c r="S41" s="11">
        <f t="shared" si="8"/>
        <v>105</v>
      </c>
      <c r="T41" s="14"/>
      <c r="U41" s="15">
        <f t="shared" si="9"/>
        <v>0.12380952380952381</v>
      </c>
    </row>
    <row r="42" spans="1:21">
      <c r="A42" s="6">
        <v>524</v>
      </c>
      <c r="B42" s="5" t="s">
        <v>24</v>
      </c>
      <c r="C42" s="11">
        <v>7</v>
      </c>
      <c r="D42" s="11"/>
      <c r="E42" s="11">
        <v>116</v>
      </c>
      <c r="F42" s="14"/>
      <c r="G42" s="15">
        <f t="shared" si="5"/>
        <v>6.0344827586206899E-2</v>
      </c>
      <c r="J42" s="11">
        <v>13</v>
      </c>
      <c r="K42" s="11"/>
      <c r="L42" s="11">
        <v>40</v>
      </c>
      <c r="M42" s="14"/>
      <c r="N42" s="15">
        <f t="shared" si="6"/>
        <v>0.32500000000000001</v>
      </c>
      <c r="Q42" s="11">
        <f t="shared" si="7"/>
        <v>20</v>
      </c>
      <c r="R42" s="11"/>
      <c r="S42" s="11">
        <f t="shared" si="8"/>
        <v>156</v>
      </c>
      <c r="T42" s="14"/>
      <c r="U42" s="15">
        <f t="shared" si="9"/>
        <v>0.12820512820512819</v>
      </c>
    </row>
    <row r="43" spans="1:21">
      <c r="A43" s="6">
        <v>527</v>
      </c>
      <c r="B43" s="5" t="s">
        <v>27</v>
      </c>
      <c r="C43" s="11">
        <v>1</v>
      </c>
      <c r="D43" s="11"/>
      <c r="E43" s="11">
        <v>64</v>
      </c>
      <c r="F43" s="14"/>
      <c r="G43" s="15">
        <f t="shared" si="5"/>
        <v>1.5625E-2</v>
      </c>
      <c r="J43" s="11">
        <v>40</v>
      </c>
      <c r="K43" s="11"/>
      <c r="L43" s="11">
        <v>52</v>
      </c>
      <c r="M43" s="14"/>
      <c r="N43" s="15">
        <f t="shared" si="6"/>
        <v>0.76923076923076927</v>
      </c>
      <c r="Q43" s="11">
        <f t="shared" si="7"/>
        <v>41</v>
      </c>
      <c r="R43" s="11"/>
      <c r="S43" s="11">
        <f t="shared" si="8"/>
        <v>116</v>
      </c>
      <c r="T43" s="14"/>
      <c r="U43" s="15">
        <f t="shared" si="9"/>
        <v>0.35344827586206895</v>
      </c>
    </row>
    <row r="44" spans="1:21">
      <c r="A44" s="6">
        <v>535</v>
      </c>
      <c r="B44" s="5" t="s">
        <v>34</v>
      </c>
      <c r="C44" s="11">
        <v>21</v>
      </c>
      <c r="D44" s="11"/>
      <c r="E44" s="11">
        <v>97</v>
      </c>
      <c r="F44" s="14"/>
      <c r="G44" s="15">
        <f t="shared" si="5"/>
        <v>0.21649484536082475</v>
      </c>
      <c r="J44" s="11">
        <v>20</v>
      </c>
      <c r="K44" s="11"/>
      <c r="L44" s="11">
        <v>46</v>
      </c>
      <c r="M44" s="14"/>
      <c r="N44" s="15">
        <f t="shared" si="6"/>
        <v>0.43478260869565216</v>
      </c>
      <c r="Q44" s="11">
        <f t="shared" si="7"/>
        <v>41</v>
      </c>
      <c r="R44" s="11"/>
      <c r="S44" s="11">
        <f t="shared" si="8"/>
        <v>143</v>
      </c>
      <c r="T44" s="14"/>
      <c r="U44" s="15">
        <f t="shared" si="9"/>
        <v>0.28671328671328672</v>
      </c>
    </row>
    <row r="45" spans="1:21">
      <c r="A45" s="6">
        <v>505</v>
      </c>
      <c r="B45" s="5" t="s">
        <v>6</v>
      </c>
      <c r="C45" s="11">
        <v>3</v>
      </c>
      <c r="D45" s="11"/>
      <c r="E45" s="11">
        <v>171</v>
      </c>
      <c r="F45" s="14"/>
      <c r="G45" s="15">
        <f t="shared" si="5"/>
        <v>1.7543859649122806E-2</v>
      </c>
      <c r="J45" s="11">
        <v>29</v>
      </c>
      <c r="K45" s="11"/>
      <c r="L45" s="11">
        <v>43</v>
      </c>
      <c r="M45" s="14"/>
      <c r="N45" s="15">
        <f t="shared" si="6"/>
        <v>0.67441860465116277</v>
      </c>
      <c r="Q45" s="11">
        <f t="shared" si="7"/>
        <v>32</v>
      </c>
      <c r="R45" s="11"/>
      <c r="S45" s="11">
        <f t="shared" si="8"/>
        <v>214</v>
      </c>
      <c r="T45" s="14"/>
      <c r="U45" s="15">
        <f t="shared" si="9"/>
        <v>0.14953271028037382</v>
      </c>
    </row>
    <row r="46" spans="1:21">
      <c r="A46" s="6">
        <v>515</v>
      </c>
      <c r="B46" s="5" t="s">
        <v>15</v>
      </c>
      <c r="C46" s="11">
        <v>5</v>
      </c>
      <c r="D46" s="11"/>
      <c r="E46" s="11">
        <v>30</v>
      </c>
      <c r="F46" s="14"/>
      <c r="G46" s="15">
        <f t="shared" si="5"/>
        <v>0.16666666666666666</v>
      </c>
      <c r="J46" s="11">
        <v>1</v>
      </c>
      <c r="K46" s="11"/>
      <c r="L46" s="11">
        <v>26</v>
      </c>
      <c r="M46" s="14"/>
      <c r="N46" s="15">
        <f t="shared" si="6"/>
        <v>3.8461538461538464E-2</v>
      </c>
      <c r="Q46" s="11">
        <f t="shared" si="7"/>
        <v>6</v>
      </c>
      <c r="R46" s="11"/>
      <c r="S46" s="11">
        <f t="shared" si="8"/>
        <v>56</v>
      </c>
      <c r="T46" s="14"/>
      <c r="U46" s="15">
        <f t="shared" si="9"/>
        <v>0.10714285714285714</v>
      </c>
    </row>
    <row r="47" spans="1:21">
      <c r="A47" s="6">
        <v>521</v>
      </c>
      <c r="B47" s="5" t="s">
        <v>21</v>
      </c>
      <c r="C47" s="11">
        <v>3</v>
      </c>
      <c r="D47" s="11"/>
      <c r="E47" s="11">
        <v>89</v>
      </c>
      <c r="F47" s="14"/>
      <c r="G47" s="15">
        <f t="shared" si="5"/>
        <v>3.3707865168539325E-2</v>
      </c>
      <c r="J47" s="11">
        <v>10</v>
      </c>
      <c r="K47" s="11"/>
      <c r="L47" s="11">
        <v>28</v>
      </c>
      <c r="M47" s="14"/>
      <c r="N47" s="15">
        <f t="shared" si="6"/>
        <v>0.35714285714285715</v>
      </c>
      <c r="Q47" s="11">
        <f t="shared" si="7"/>
        <v>13</v>
      </c>
      <c r="R47" s="11"/>
      <c r="S47" s="11">
        <f t="shared" si="8"/>
        <v>117</v>
      </c>
      <c r="T47" s="14"/>
      <c r="U47" s="15">
        <f t="shared" si="9"/>
        <v>0.1111111111111111</v>
      </c>
    </row>
    <row r="48" spans="1:21">
      <c r="A48" s="6">
        <v>537</v>
      </c>
      <c r="B48" s="5" t="s">
        <v>36</v>
      </c>
      <c r="C48" s="11">
        <v>2</v>
      </c>
      <c r="D48" s="11"/>
      <c r="E48" s="11">
        <v>24</v>
      </c>
      <c r="F48" s="14"/>
      <c r="G48" s="15">
        <f t="shared" si="5"/>
        <v>8.3333333333333329E-2</v>
      </c>
      <c r="J48" s="11">
        <v>6</v>
      </c>
      <c r="K48" s="11"/>
      <c r="L48" s="11">
        <v>10</v>
      </c>
      <c r="M48" s="14"/>
      <c r="N48" s="15">
        <f t="shared" si="6"/>
        <v>0.6</v>
      </c>
      <c r="Q48" s="11">
        <f t="shared" si="7"/>
        <v>8</v>
      </c>
      <c r="R48" s="11"/>
      <c r="S48" s="11">
        <f t="shared" si="8"/>
        <v>34</v>
      </c>
      <c r="T48" s="14"/>
      <c r="U48" s="15">
        <f t="shared" si="9"/>
        <v>0.23529411764705882</v>
      </c>
    </row>
    <row r="49" spans="1:22">
      <c r="A49" s="6">
        <v>511</v>
      </c>
      <c r="B49" s="5" t="s">
        <v>11</v>
      </c>
      <c r="C49" s="11">
        <v>2</v>
      </c>
      <c r="D49" s="11"/>
      <c r="E49" s="11">
        <v>27</v>
      </c>
      <c r="F49" s="14"/>
      <c r="G49" s="15">
        <f t="shared" si="5"/>
        <v>7.407407407407407E-2</v>
      </c>
      <c r="J49" s="11">
        <v>8</v>
      </c>
      <c r="K49" s="11"/>
      <c r="L49" s="11">
        <v>21</v>
      </c>
      <c r="M49" s="14"/>
      <c r="N49" s="15">
        <f t="shared" si="6"/>
        <v>0.38095238095238093</v>
      </c>
      <c r="Q49" s="11">
        <f t="shared" si="7"/>
        <v>10</v>
      </c>
      <c r="R49" s="11"/>
      <c r="S49" s="11">
        <f t="shared" si="8"/>
        <v>48</v>
      </c>
      <c r="T49" s="14"/>
      <c r="U49" s="15">
        <f t="shared" si="9"/>
        <v>0.20833333333333334</v>
      </c>
    </row>
    <row r="50" spans="1:22">
      <c r="A50" s="6">
        <v>518</v>
      </c>
      <c r="B50" s="5" t="s">
        <v>18</v>
      </c>
      <c r="C50" s="11">
        <v>1</v>
      </c>
      <c r="D50" s="11"/>
      <c r="E50" s="11">
        <v>24</v>
      </c>
      <c r="F50" s="14"/>
      <c r="G50" s="15">
        <f t="shared" si="5"/>
        <v>4.1666666666666664E-2</v>
      </c>
      <c r="J50" s="11">
        <v>1</v>
      </c>
      <c r="K50" s="11"/>
      <c r="L50" s="11">
        <v>10</v>
      </c>
      <c r="M50" s="14"/>
      <c r="N50" s="15">
        <f t="shared" si="6"/>
        <v>0.1</v>
      </c>
      <c r="Q50" s="11">
        <f t="shared" si="7"/>
        <v>2</v>
      </c>
      <c r="R50" s="11"/>
      <c r="S50" s="11">
        <f t="shared" si="8"/>
        <v>34</v>
      </c>
      <c r="T50" s="14"/>
      <c r="U50" s="15">
        <f t="shared" si="9"/>
        <v>5.8823529411764705E-2</v>
      </c>
    </row>
    <row r="51" spans="1:22">
      <c r="A51" s="6">
        <v>506</v>
      </c>
      <c r="B51" s="5" t="s">
        <v>7</v>
      </c>
      <c r="C51" s="11">
        <v>3</v>
      </c>
      <c r="D51" s="11"/>
      <c r="E51" s="11">
        <v>32</v>
      </c>
      <c r="F51" s="14"/>
      <c r="G51" s="15">
        <f t="shared" si="5"/>
        <v>9.375E-2</v>
      </c>
      <c r="J51" s="11">
        <v>5</v>
      </c>
      <c r="K51" s="11"/>
      <c r="L51" s="11">
        <v>23</v>
      </c>
      <c r="M51" s="14"/>
      <c r="N51" s="15">
        <f t="shared" si="6"/>
        <v>0.21739130434782608</v>
      </c>
      <c r="Q51" s="11">
        <f t="shared" si="7"/>
        <v>8</v>
      </c>
      <c r="R51" s="11"/>
      <c r="S51" s="11">
        <f t="shared" si="8"/>
        <v>55</v>
      </c>
      <c r="T51" s="14"/>
      <c r="U51" s="15">
        <f t="shared" si="9"/>
        <v>0.14545454545454545</v>
      </c>
    </row>
    <row r="52" spans="1:22">
      <c r="A52" s="6">
        <v>531</v>
      </c>
      <c r="B52" s="5" t="s">
        <v>30</v>
      </c>
      <c r="C52" s="11">
        <v>0</v>
      </c>
      <c r="D52" s="11"/>
      <c r="E52" s="11">
        <v>19</v>
      </c>
      <c r="F52" s="14"/>
      <c r="G52" s="15">
        <f t="shared" si="5"/>
        <v>0</v>
      </c>
      <c r="J52" s="11">
        <v>1</v>
      </c>
      <c r="K52" s="11"/>
      <c r="L52" s="11">
        <v>18</v>
      </c>
      <c r="M52" s="14"/>
      <c r="N52" s="15">
        <f t="shared" si="6"/>
        <v>5.5555555555555552E-2</v>
      </c>
      <c r="Q52" s="11">
        <f t="shared" si="7"/>
        <v>1</v>
      </c>
      <c r="R52" s="11"/>
      <c r="S52" s="11">
        <f t="shared" si="8"/>
        <v>37</v>
      </c>
      <c r="T52" s="14"/>
      <c r="U52" s="15">
        <f t="shared" si="9"/>
        <v>2.7027027027027029E-2</v>
      </c>
    </row>
    <row r="53" spans="1:22">
      <c r="A53" s="6">
        <v>510</v>
      </c>
      <c r="B53" s="5" t="s">
        <v>10</v>
      </c>
      <c r="C53" s="11">
        <v>7</v>
      </c>
      <c r="D53" s="11"/>
      <c r="E53" s="11">
        <v>31</v>
      </c>
      <c r="F53" s="14"/>
      <c r="G53" s="15">
        <f t="shared" si="5"/>
        <v>0.22580645161290322</v>
      </c>
      <c r="J53" s="11">
        <v>5</v>
      </c>
      <c r="K53" s="11"/>
      <c r="L53" s="11">
        <v>36</v>
      </c>
      <c r="M53" s="14"/>
      <c r="N53" s="15">
        <f t="shared" si="6"/>
        <v>0.1388888888888889</v>
      </c>
      <c r="Q53" s="11">
        <f t="shared" si="7"/>
        <v>12</v>
      </c>
      <c r="R53" s="11"/>
      <c r="S53" s="11">
        <f t="shared" si="8"/>
        <v>67</v>
      </c>
      <c r="T53" s="14"/>
      <c r="U53" s="15">
        <f t="shared" si="9"/>
        <v>0.17910447761194029</v>
      </c>
    </row>
    <row r="54" spans="1:22">
      <c r="A54" s="6">
        <v>533</v>
      </c>
      <c r="B54" s="5" t="s">
        <v>32</v>
      </c>
      <c r="C54" s="11">
        <v>3</v>
      </c>
      <c r="D54" s="11"/>
      <c r="E54" s="11">
        <v>44</v>
      </c>
      <c r="F54" s="14"/>
      <c r="G54" s="15">
        <f t="shared" si="5"/>
        <v>6.8181818181818177E-2</v>
      </c>
      <c r="J54" s="11">
        <v>6</v>
      </c>
      <c r="K54" s="11"/>
      <c r="L54" s="11">
        <v>32</v>
      </c>
      <c r="M54" s="14"/>
      <c r="N54" s="15">
        <f t="shared" si="6"/>
        <v>0.1875</v>
      </c>
      <c r="Q54" s="11">
        <f t="shared" si="7"/>
        <v>9</v>
      </c>
      <c r="R54" s="11"/>
      <c r="S54" s="11">
        <f t="shared" si="8"/>
        <v>76</v>
      </c>
      <c r="T54" s="14"/>
      <c r="U54" s="15">
        <f t="shared" si="9"/>
        <v>0.11842105263157894</v>
      </c>
    </row>
    <row r="55" spans="1:22">
      <c r="A55" s="6">
        <v>522</v>
      </c>
      <c r="B55" s="5" t="s">
        <v>22</v>
      </c>
      <c r="C55" s="11">
        <v>18</v>
      </c>
      <c r="D55" s="11"/>
      <c r="E55" s="11">
        <v>172</v>
      </c>
      <c r="F55" s="14"/>
      <c r="G55" s="15">
        <f t="shared" si="5"/>
        <v>0.10465116279069768</v>
      </c>
      <c r="J55" s="11">
        <v>13</v>
      </c>
      <c r="K55" s="11"/>
      <c r="L55" s="11">
        <v>127</v>
      </c>
      <c r="M55" s="14"/>
      <c r="N55" s="15">
        <f t="shared" si="6"/>
        <v>0.10236220472440945</v>
      </c>
      <c r="Q55" s="11">
        <f t="shared" si="7"/>
        <v>31</v>
      </c>
      <c r="R55" s="11"/>
      <c r="S55" s="11">
        <f t="shared" si="8"/>
        <v>299</v>
      </c>
      <c r="T55" s="14"/>
      <c r="U55" s="15">
        <f t="shared" si="9"/>
        <v>0.10367892976588629</v>
      </c>
    </row>
    <row r="56" spans="1:22">
      <c r="A56" s="6">
        <v>534</v>
      </c>
      <c r="B56" s="5" t="s">
        <v>33</v>
      </c>
      <c r="C56" s="11">
        <v>0</v>
      </c>
      <c r="D56" s="11"/>
      <c r="E56" s="11">
        <v>23</v>
      </c>
      <c r="F56" s="14"/>
      <c r="G56" s="15">
        <f t="shared" si="5"/>
        <v>0</v>
      </c>
      <c r="J56" s="11">
        <v>3</v>
      </c>
      <c r="K56" s="11"/>
      <c r="L56" s="11">
        <v>3</v>
      </c>
      <c r="M56" s="14"/>
      <c r="N56" s="15">
        <f t="shared" si="6"/>
        <v>1</v>
      </c>
      <c r="Q56" s="11">
        <f t="shared" si="7"/>
        <v>3</v>
      </c>
      <c r="R56" s="11"/>
      <c r="S56" s="11">
        <f t="shared" si="8"/>
        <v>26</v>
      </c>
      <c r="T56" s="14"/>
      <c r="U56" s="15">
        <f t="shared" si="9"/>
        <v>0.11538461538461539</v>
      </c>
    </row>
    <row r="57" spans="1:22">
      <c r="A57" s="6">
        <v>504</v>
      </c>
      <c r="B57" s="5" t="s">
        <v>5</v>
      </c>
      <c r="C57" s="11">
        <v>2</v>
      </c>
      <c r="D57" s="11"/>
      <c r="E57" s="11">
        <v>71</v>
      </c>
      <c r="F57" s="14"/>
      <c r="G57" s="15">
        <f t="shared" si="5"/>
        <v>2.8169014084507043E-2</v>
      </c>
      <c r="J57" s="11">
        <v>16</v>
      </c>
      <c r="K57" s="11"/>
      <c r="L57" s="11">
        <v>25</v>
      </c>
      <c r="M57" s="14"/>
      <c r="N57" s="15">
        <f t="shared" si="6"/>
        <v>0.64</v>
      </c>
      <c r="Q57" s="11">
        <f t="shared" si="7"/>
        <v>18</v>
      </c>
      <c r="R57" s="11"/>
      <c r="S57" s="11">
        <f t="shared" si="8"/>
        <v>96</v>
      </c>
      <c r="T57" s="14"/>
      <c r="U57" s="15">
        <f t="shared" si="9"/>
        <v>0.1875</v>
      </c>
    </row>
    <row r="58" spans="1:22">
      <c r="A58" s="6">
        <v>516</v>
      </c>
      <c r="B58" s="5" t="s">
        <v>16</v>
      </c>
      <c r="C58" s="11">
        <v>10</v>
      </c>
      <c r="D58" s="11"/>
      <c r="E58" s="11">
        <v>103</v>
      </c>
      <c r="F58" s="14"/>
      <c r="G58" s="15">
        <f t="shared" si="5"/>
        <v>9.7087378640776698E-2</v>
      </c>
      <c r="J58" s="11">
        <v>6</v>
      </c>
      <c r="K58" s="11"/>
      <c r="L58" s="11">
        <v>60</v>
      </c>
      <c r="M58" s="14"/>
      <c r="N58" s="15">
        <f t="shared" si="6"/>
        <v>0.1</v>
      </c>
      <c r="Q58" s="11">
        <f t="shared" si="7"/>
        <v>16</v>
      </c>
      <c r="R58" s="11"/>
      <c r="S58" s="11">
        <f t="shared" si="8"/>
        <v>163</v>
      </c>
      <c r="T58" s="14"/>
      <c r="U58" s="15">
        <f t="shared" si="9"/>
        <v>9.815950920245399E-2</v>
      </c>
    </row>
    <row r="59" spans="1:22" s="13" customFormat="1">
      <c r="A59" s="6">
        <v>539</v>
      </c>
      <c r="B59" s="5" t="s">
        <v>37</v>
      </c>
      <c r="C59" s="16">
        <v>1</v>
      </c>
      <c r="D59" s="16"/>
      <c r="E59" s="16">
        <v>22</v>
      </c>
      <c r="F59" s="17"/>
      <c r="G59" s="18">
        <f t="shared" si="5"/>
        <v>4.5454545454545456E-2</v>
      </c>
      <c r="H59"/>
      <c r="J59" s="16">
        <v>6</v>
      </c>
      <c r="K59" s="16"/>
      <c r="L59" s="16">
        <v>11</v>
      </c>
      <c r="M59" s="17"/>
      <c r="N59" s="18">
        <f t="shared" si="6"/>
        <v>0.54545454545454541</v>
      </c>
      <c r="O59"/>
      <c r="Q59" s="16">
        <f t="shared" si="7"/>
        <v>7</v>
      </c>
      <c r="R59" s="16"/>
      <c r="S59" s="16">
        <f t="shared" si="8"/>
        <v>33</v>
      </c>
      <c r="T59" s="17"/>
      <c r="U59" s="18">
        <f t="shared" si="9"/>
        <v>0.21212121212121213</v>
      </c>
      <c r="V59"/>
    </row>
    <row r="60" spans="1:22">
      <c r="A60" s="5"/>
      <c r="B60" s="5"/>
      <c r="C60" s="11"/>
      <c r="D60" s="11"/>
      <c r="E60" s="11"/>
      <c r="F60" s="14"/>
      <c r="G60" s="15"/>
      <c r="J60" s="11"/>
      <c r="K60" s="11"/>
      <c r="L60" s="11"/>
      <c r="M60" s="14"/>
      <c r="N60" s="15"/>
      <c r="Q60" s="11"/>
      <c r="R60" s="11"/>
      <c r="S60" s="11"/>
      <c r="T60" s="14"/>
      <c r="U60" s="15"/>
    </row>
    <row r="61" spans="1:22">
      <c r="A61" s="5" t="s">
        <v>46</v>
      </c>
      <c r="B61" s="5" t="s">
        <v>59</v>
      </c>
      <c r="C61" s="11">
        <v>247</v>
      </c>
      <c r="D61" s="11"/>
      <c r="E61" s="11">
        <v>3090</v>
      </c>
      <c r="F61" s="14"/>
      <c r="G61" s="15">
        <f t="shared" si="5"/>
        <v>7.9935275080906143E-2</v>
      </c>
      <c r="J61" s="11">
        <v>486</v>
      </c>
      <c r="K61" s="11"/>
      <c r="L61" s="11">
        <v>1540</v>
      </c>
      <c r="M61" s="14"/>
      <c r="N61" s="15">
        <f t="shared" si="6"/>
        <v>0.31558441558441558</v>
      </c>
      <c r="Q61" s="11">
        <f t="shared" si="7"/>
        <v>733</v>
      </c>
      <c r="R61" s="11"/>
      <c r="S61" s="11">
        <f t="shared" si="8"/>
        <v>4630</v>
      </c>
      <c r="T61" s="14"/>
      <c r="U61" s="15">
        <f t="shared" si="9"/>
        <v>0.15831533477321813</v>
      </c>
    </row>
    <row r="62" spans="1:22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2">
      <c r="A63" s="7" t="s">
        <v>60</v>
      </c>
      <c r="B63" s="5"/>
    </row>
  </sheetData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Gender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2013-12-05T21:22:19Z</cp:lastPrinted>
  <dcterms:created xsi:type="dcterms:W3CDTF">2010-03-30T17:40:54Z</dcterms:created>
  <dcterms:modified xsi:type="dcterms:W3CDTF">2013-12-05T21:25:43Z</dcterms:modified>
</cp:coreProperties>
</file>